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zuon2a\"/>
    </mc:Choice>
  </mc:AlternateContent>
  <xr:revisionPtr revIDLastSave="0" documentId="13_ncr:1_{A7A7E6ED-BEC2-427D-9950-54C3E5E0D4A9}" xr6:coauthVersionLast="47" xr6:coauthVersionMax="47" xr10:uidLastSave="{00000000-0000-0000-0000-000000000000}"/>
  <bookViews>
    <workbookView xWindow="1950" yWindow="19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33" i="1"/>
  <c r="F132" i="1"/>
  <c r="L130" i="1"/>
  <c r="K130" i="1"/>
  <c r="I130" i="1"/>
  <c r="L129" i="1"/>
  <c r="K129" i="1"/>
  <c r="I129" i="1"/>
  <c r="L128" i="1"/>
  <c r="K128" i="1"/>
  <c r="I128" i="1"/>
  <c r="L127" i="1"/>
  <c r="K127" i="1"/>
  <c r="I127" i="1"/>
  <c r="L126" i="1"/>
  <c r="K126" i="1"/>
  <c r="I126" i="1"/>
  <c r="L125" i="1"/>
  <c r="K125" i="1"/>
  <c r="I125" i="1"/>
  <c r="L124" i="1"/>
  <c r="K124" i="1"/>
  <c r="I124" i="1"/>
  <c r="L123" i="1"/>
  <c r="K123" i="1"/>
  <c r="I123" i="1"/>
  <c r="L122" i="1"/>
  <c r="K122" i="1"/>
  <c r="I122" i="1"/>
  <c r="L121" i="1"/>
  <c r="K121" i="1"/>
  <c r="I121" i="1"/>
  <c r="L120" i="1"/>
  <c r="K120" i="1"/>
  <c r="I120" i="1"/>
  <c r="L119" i="1"/>
  <c r="K119" i="1"/>
  <c r="I119" i="1"/>
  <c r="L118" i="1"/>
  <c r="K118" i="1"/>
  <c r="I118" i="1"/>
  <c r="L117" i="1"/>
  <c r="K117" i="1"/>
  <c r="I117" i="1"/>
  <c r="L116" i="1"/>
  <c r="K116" i="1"/>
  <c r="I116" i="1"/>
  <c r="L115" i="1"/>
  <c r="K115" i="1"/>
  <c r="I115" i="1"/>
  <c r="L114" i="1"/>
  <c r="K114" i="1"/>
  <c r="I114" i="1"/>
  <c r="L113" i="1"/>
  <c r="K113" i="1"/>
  <c r="I113" i="1"/>
  <c r="L112" i="1"/>
  <c r="K112" i="1"/>
  <c r="I112" i="1"/>
  <c r="L111" i="1"/>
  <c r="K111" i="1"/>
  <c r="I111" i="1"/>
  <c r="L110" i="1"/>
  <c r="K110" i="1"/>
  <c r="I110" i="1"/>
  <c r="L109" i="1"/>
  <c r="K109" i="1"/>
  <c r="I109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<sst xmlns="http://schemas.openxmlformats.org/spreadsheetml/2006/main" count="427" uniqueCount="286">
  <si>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</si>
  <si>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</si>
  <si>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</si>
  <si>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</si>
  <si>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</si>
  <si>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</si>
  <si>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</si>
  <si>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</si>
  <si>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</si>
  <si>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</si>
  <si>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</si>
  <si>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</si>
  <si>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</si>
  <si>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</si>
  <si>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</si>
  <si>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5</t>
  </si>
  <si>
    <t>ZRYW BP</t>
  </si>
  <si>
    <t>Zrywka ZUL bez pozyskania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</si>
  <si>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</si>
  <si>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</si>
  <si>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</si>
  <si>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</si>
  <si>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</si>
  <si>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</si>
  <si>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</si>
  <si>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</si>
  <si>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</si>
  <si>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</si>
  <si>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</si>
  <si>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</si>
  <si>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</si>
  <si>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</si>
  <si>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</si>
  <si>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</si>
  <si>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</si>
  <si>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</si>
  <si>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</si>
  <si>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</si>
  <si>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106</t>
  </si>
  <si>
    <t>SAD-BRYŁ</t>
  </si>
  <si>
    <t>Sadzenie sadzonek z zakrytym systemem korzeniowym</t>
  </si>
  <si>
    <t>108</t>
  </si>
  <si>
    <t>SADZ-W+D</t>
  </si>
  <si>
    <t>Sadzenie wielolatek drzewek ukorzenionych w dołki, wraz z wykopaniem dołków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</si>
  <si>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</si>
  <si>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</si>
  <si>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</si>
  <si>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</si>
  <si>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</si>
  <si>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</si>
  <si>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</si>
  <si>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</si>
  <si>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</si>
  <si>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</si>
  <si>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</si>
  <si>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</si>
  <si>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</si>
  <si>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</si>
  <si>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</si>
  <si>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</si>
  <si>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</si>
  <si>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</si>
  <si>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</si>
  <si>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</si>
  <si>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</si>
  <si>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</si>
  <si>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</si>
  <si>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</si>
  <si>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140</t>
  </si>
  <si>
    <t>ZAB-OSŁZD</t>
  </si>
  <si>
    <t>Zdejmowanie osłonek z drzewek zabezpieczonych przed spałowaniem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</si>
  <si>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</si>
  <si>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</si>
  <si>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</si>
  <si>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</si>
  <si>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</si>
  <si>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</si>
  <si>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</si>
  <si>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</si>
  <si>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</si>
  <si>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</si>
  <si>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</si>
  <si>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</si>
  <si>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</si>
  <si>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</si>
  <si>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</si>
  <si>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154</t>
  </si>
  <si>
    <t>PUŁ-WT</t>
  </si>
  <si>
    <t>Wykładanie pułapek na szkodniki wtórne</t>
  </si>
  <si>
    <t>155</t>
  </si>
  <si>
    <t>KOR-P</t>
  </si>
  <si>
    <t>Korowanie pułapek i niszczenie kory</t>
  </si>
  <si>
    <t>156</t>
  </si>
  <si>
    <t>KOR-NISZ</t>
  </si>
  <si>
    <t>Niszczenie kory po korowaniu pułapek</t>
  </si>
  <si>
    <t>158</t>
  </si>
  <si>
    <t>PUŁ-RYJ</t>
  </si>
  <si>
    <t>Wykładanie pułapek na ryjkowce - dołki chwytne, wałki itp.</t>
  </si>
  <si>
    <t>160</t>
  </si>
  <si>
    <t>SZUK-PĘDR</t>
  </si>
  <si>
    <t>Badanie zapędraczenia gleby - dół o objętości 0,5 m3</t>
  </si>
  <si>
    <t>164</t>
  </si>
  <si>
    <t>SZUK-OWA2</t>
  </si>
  <si>
    <t>Próbne poszukiwania owadów w ściole metodą dwóch drzew próbnych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</si>
  <si>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</si>
  <si>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</si>
  <si>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</si>
  <si>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</si>
  <si>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</si>
  <si>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</si>
  <si>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</si>
  <si>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</si>
  <si>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</si>
  <si>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</si>
  <si>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</si>
  <si>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</si>
  <si>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</si>
  <si>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</si>
  <si>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</si>
  <si>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</si>
  <si>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</si>
  <si>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</si>
  <si>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</si>
  <si>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</si>
  <si>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</si>
  <si>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</si>
  <si>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</si>
  <si>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</si>
  <si>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</si>
  <si>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</si>
  <si>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</si>
  <si>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209</t>
  </si>
  <si>
    <t>GODZ MF23</t>
  </si>
  <si>
    <t>210</t>
  </si>
  <si>
    <t>GODZ MH8</t>
  </si>
  <si>
    <t>Prace wykonywane innym sprzętem mechanicznym</t>
  </si>
  <si>
    <t>211</t>
  </si>
  <si>
    <t>GODZ MH23</t>
  </si>
  <si>
    <t>403</t>
  </si>
  <si>
    <t>BRON-SC</t>
  </si>
  <si>
    <t>Bronowanie</t>
  </si>
  <si>
    <t>AR</t>
  </si>
  <si>
    <t>404</t>
  </si>
  <si>
    <t>ORKA-SC</t>
  </si>
  <si>
    <t>Orka pełna</t>
  </si>
  <si>
    <t>408</t>
  </si>
  <si>
    <t>WAŁ-SC</t>
  </si>
  <si>
    <t>Wałowanie pełnej orki - jednokrotne</t>
  </si>
  <si>
    <t>422</t>
  </si>
  <si>
    <t>WYC-SC</t>
  </si>
  <si>
    <t>Wyciskanie rządków siewnych lub wyciskanie szpar</t>
  </si>
  <si>
    <t>433</t>
  </si>
  <si>
    <t>SIEW-R</t>
  </si>
  <si>
    <t>Siew nasion</t>
  </si>
  <si>
    <t>443</t>
  </si>
  <si>
    <t>WYW-GRZ</t>
  </si>
  <si>
    <t>Formowanie grzędy siewnej</t>
  </si>
  <si>
    <t>447</t>
  </si>
  <si>
    <t>SZK-WR</t>
  </si>
  <si>
    <t>Szkółkowanie wielolatek z doniesieniem do miejsca szkółkowania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</si>
  <si>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</si>
  <si>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</si>
  <si>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</si>
  <si>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</si>
  <si>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</si>
  <si>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</si>
  <si>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479</t>
  </si>
  <si>
    <t>PRZER-NAS</t>
  </si>
  <si>
    <t>Przerywanie nadmiarów siewów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</si>
  <si>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</si>
  <si>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</si>
  <si>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</si>
  <si>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</si>
  <si>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</si>
  <si>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</si>
  <si>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483</t>
  </si>
  <si>
    <t>SPUL-R</t>
  </si>
  <si>
    <t>Spulchnianie gleby na międzyrzędach - dla DB i BK również w okresie wschodów</t>
  </si>
  <si>
    <t>489</t>
  </si>
  <si>
    <t>OPR-SCA</t>
  </si>
  <si>
    <t>Opryskiwanie pól siewnych szkółek opryskiwaczem ciągnikowym</t>
  </si>
  <si>
    <t>492</t>
  </si>
  <si>
    <t>NAW-MINEC</t>
  </si>
  <si>
    <t>Nawożenie mineralne w sadzonkach -wykonywane mechanicznie</t>
  </si>
  <si>
    <t>493</t>
  </si>
  <si>
    <t>SIEW-KC</t>
  </si>
  <si>
    <t>Rozsiew kompostu rozrzutnikiem</t>
  </si>
  <si>
    <t>M3P</t>
  </si>
  <si>
    <t>496</t>
  </si>
  <si>
    <t>NAW-MIND</t>
  </si>
  <si>
    <t>Nawożenie mineralne - dolistne</t>
  </si>
  <si>
    <t>501</t>
  </si>
  <si>
    <t>NAW MINES</t>
  </si>
  <si>
    <t>Startowy wysiew nawozów ręcznie</t>
  </si>
  <si>
    <t>524</t>
  </si>
  <si>
    <t>WYOR-AK</t>
  </si>
  <si>
    <t>Wyorywanie sadzonek ciągnikowym wyorywaczem aktywnym</t>
  </si>
  <si>
    <t>525</t>
  </si>
  <si>
    <t>WYOR-CK</t>
  </si>
  <si>
    <t>Wyorywanie i podcinanie sadzonek ciągnikowym wyorywaczem klamrowych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</si>
  <si>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</si>
  <si>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</si>
  <si>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</si>
  <si>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</si>
  <si>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</si>
  <si>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</si>
  <si>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</si>
  <si>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</si>
  <si>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</si>
  <si>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541</t>
  </si>
  <si>
    <t>WIAZ-PECZ</t>
  </si>
  <si>
    <t>Wiązanie sadzonek w pęczki</t>
  </si>
  <si>
    <t>544</t>
  </si>
  <si>
    <t>DOŁ-1R</t>
  </si>
  <si>
    <t>Dołowanie sadzonek 1-latek z doniesieniem do dołu</t>
  </si>
  <si>
    <t>545</t>
  </si>
  <si>
    <t>DOŁ-2R</t>
  </si>
  <si>
    <t>Dołowanie sadzonek 2-3-latek z doniesieniem do dołu</t>
  </si>
  <si>
    <t>546</t>
  </si>
  <si>
    <t>DOŁ-4R</t>
  </si>
  <si>
    <t>Dołowanie sadzonek 4-5-latek z doniesieniem do dołu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</si>
  <si>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</si>
  <si>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</si>
  <si>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</si>
  <si>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</si>
  <si>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</si>
  <si>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</si>
  <si>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580</t>
  </si>
  <si>
    <t>GODS RH8</t>
  </si>
  <si>
    <t>583</t>
  </si>
  <si>
    <t>GODS RU8</t>
  </si>
  <si>
    <t>586</t>
  </si>
  <si>
    <t>GODS MH8</t>
  </si>
  <si>
    <t>902</t>
  </si>
  <si>
    <t>PPOŻ-PORZ</t>
  </si>
  <si>
    <t>Porządkowanie terenów w ramach profilaktyki ppoż.</t>
  </si>
  <si>
    <t>905</t>
  </si>
  <si>
    <t>DYŻUR-PM</t>
  </si>
  <si>
    <t>Dyżur ciągnika z osprzętem</t>
  </si>
  <si>
    <t>MIES</t>
  </si>
  <si>
    <t>906</t>
  </si>
  <si>
    <t>DYŻUR-PR</t>
  </si>
  <si>
    <t>Dyżur pracowników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</si>
  <si>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</si>
  <si>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</si>
  <si>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</si>
  <si>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</si>
  <si>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</si>
  <si>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</si>
  <si>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</si>
  <si>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</si>
  <si>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</si>
  <si>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</si>
  <si>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</si>
  <si>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</si>
  <si>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</si>
  <si>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</si>
  <si>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</si>
  <si>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</si>
  <si>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</si>
  <si>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</si>
  <si>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</si>
  <si>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</si>
  <si>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</si>
  <si>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</si>
  <si>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</si>
  <si>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Cierpiszewo</t>
  </si>
  <si>
    <t xml:space="preserve">87-165 Cierpice; Sosnowa;42                    </t>
  </si>
  <si>
    <t>Odpowiadając na ogłoszenie o przetargu nieograniczonym na „Wykonywanie usług z zakresu gospodarki leśnej na terenie Nadleśnictwa Cierpiszewo w roku 2026''  składamy niniejszym ofertę na pakiet III.2025 tego zamówienia:</t>
  </si>
  <si>
    <t>Cięcia zupełne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</si>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</sst>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sz val="9"/>
      <color rgb="FFFF0000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00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left" vertical="center"/>
    </xf>
    <xf numFmtId="49" fontId="10" fillId="2" borderId="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71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260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6"/>
      <c r="C4" s="16"/>
      <c r="D4" s="16"/>
      <c r="E4" s="16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6"/>
      <c r="C6" s="16"/>
      <c r="D6" s="16"/>
      <c r="E6" s="16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6"/>
      <c r="C8" s="16"/>
      <c r="D8" s="16"/>
      <c r="E8" s="16"/>
    </row>
    <row r="9" spans="2:16" s="1" customFormat="1" ht="4.3499999999999996" customHeight="1" x14ac:dyDescent="0.2"/>
    <row r="10" spans="2:16" s="1" customFormat="1" ht="6.95" customHeight="1" x14ac:dyDescent="0.2">
      <c r="B10" s="10" t="s">
        <v>261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262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19" t="s">
        <v>263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5" t="s">
        <v>264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265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266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267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13" t="s">
        <v>268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TEXT(F133,"#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269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6" t="s">
        <v>10</v>
      </c>
      <c r="M31" s="2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3162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5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1869</v>
      </c>
      <c r="H33" s="29">
        <v>0</v>
      </c>
      <c r="I33" s="27">
        <f>ROUND(G33* H33,2)</f>
        <v>0</v>
      </c>
      <c r="J33" s="5">
        <v>8</v>
      </c>
      <c r="K33" s="27">
        <f>ROUND(I33* J33/100,2)</f>
        <v>0</v>
      </c>
      <c r="L33" s="28">
        <f>ROUND(I33+ K33,2)</f>
        <v>0</v>
      </c>
      <c r="M33" s="25"/>
    </row>
    <row r="34" spans="2:13" s="1" customFormat="1" ht="3.2" customHeight="1" x14ac:dyDescent="0.2"/>
    <row r="35" spans="2:13" s="1" customFormat="1" ht="18.2" customHeight="1" x14ac:dyDescent="0.2">
      <c r="B35" s="15" t="s">
        <v>270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6" t="s">
        <v>10</v>
      </c>
      <c r="M37" s="26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4433</v>
      </c>
      <c r="H38" s="29">
        <v>0</v>
      </c>
      <c r="I38" s="27">
        <f>ROUND(G38* H38,2)</f>
        <v>0</v>
      </c>
      <c r="J38" s="5">
        <v>8</v>
      </c>
      <c r="K38" s="27">
        <f>ROUND(I38* J38/100,2)</f>
        <v>0</v>
      </c>
      <c r="L38" s="28">
        <f>ROUND(I38+ K38,2)</f>
        <v>0</v>
      </c>
      <c r="M38" s="25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966</v>
      </c>
      <c r="H39" s="29">
        <v>0</v>
      </c>
      <c r="I39" s="27">
        <f>ROUND(G39* H39,2)</f>
        <v>0</v>
      </c>
      <c r="J39" s="5">
        <v>8</v>
      </c>
      <c r="K39" s="27">
        <f>ROUND(I39* J39/100,2)</f>
        <v>0</v>
      </c>
      <c r="L39" s="28">
        <f>ROUND(I39+ K39,2)</f>
        <v>0</v>
      </c>
      <c r="M39" s="25"/>
    </row>
    <row r="40" spans="2:13" s="1" customFormat="1" ht="3.2" customHeight="1" x14ac:dyDescent="0.2"/>
    <row r="41" spans="2:13" s="1" customFormat="1" ht="18.2" customHeight="1" x14ac:dyDescent="0.2">
      <c r="B41" s="15" t="s">
        <v>271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26" t="s">
        <v>10</v>
      </c>
      <c r="M43" s="26"/>
    </row>
    <row r="44" spans="2:13" s="1" customFormat="1" ht="19.7" customHeight="1" x14ac:dyDescent="0.2">
      <c r="B44" s="5">
        <v>5</v>
      </c>
      <c r="C44" s="6" t="s">
        <v>18</v>
      </c>
      <c r="D44" s="6" t="s">
        <v>19</v>
      </c>
      <c r="E44" s="7" t="s">
        <v>20</v>
      </c>
      <c r="F44" s="6" t="s">
        <v>14</v>
      </c>
      <c r="G44" s="8">
        <v>9</v>
      </c>
      <c r="H44" s="29">
        <v>0</v>
      </c>
      <c r="I44" s="27">
        <f>ROUND(G44* H44,2)</f>
        <v>0</v>
      </c>
      <c r="J44" s="5">
        <v>8</v>
      </c>
      <c r="K44" s="27">
        <f>ROUND(I44* J44/100,2)</f>
        <v>0</v>
      </c>
      <c r="L44" s="28">
        <f>ROUND(I44+ K44,2)</f>
        <v>0</v>
      </c>
      <c r="M44" s="25"/>
    </row>
    <row r="45" spans="2:13" s="1" customFormat="1" ht="19.7" customHeight="1" x14ac:dyDescent="0.2">
      <c r="B45" s="5">
        <v>6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1906</v>
      </c>
      <c r="H45" s="29">
        <v>0</v>
      </c>
      <c r="I45" s="27">
        <f>ROUND(G45* H45,2)</f>
        <v>0</v>
      </c>
      <c r="J45" s="5">
        <v>8</v>
      </c>
      <c r="K45" s="27">
        <f>ROUND(I45* J45/100,2)</f>
        <v>0</v>
      </c>
      <c r="L45" s="28">
        <f>ROUND(I45+ K45,2)</f>
        <v>0</v>
      </c>
      <c r="M45" s="25"/>
    </row>
    <row r="46" spans="2:13" s="1" customFormat="1" ht="3.2" customHeight="1" x14ac:dyDescent="0.2"/>
    <row r="47" spans="2:13" s="1" customFormat="1" ht="18.2" customHeight="1" x14ac:dyDescent="0.2">
      <c r="B47" s="15" t="s">
        <v>272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6" t="s">
        <v>10</v>
      </c>
      <c r="M49" s="26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815</v>
      </c>
      <c r="H50" s="29">
        <v>0</v>
      </c>
      <c r="I50" s="27">
        <f>ROUND(G50* H50,2)</f>
        <v>0</v>
      </c>
      <c r="J50" s="5">
        <v>8</v>
      </c>
      <c r="K50" s="27">
        <f>ROUND(I50* J50/100,2)</f>
        <v>0</v>
      </c>
      <c r="L50" s="28">
        <f>ROUND(I50+ K50,2)</f>
        <v>0</v>
      </c>
      <c r="M50" s="25"/>
    </row>
    <row r="51" spans="2:13" s="1" customFormat="1" ht="9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6" t="s">
        <v>10</v>
      </c>
      <c r="M52" s="26"/>
    </row>
    <row r="53" spans="2:13" s="1" customFormat="1" ht="38.85" customHeight="1" x14ac:dyDescent="0.2">
      <c r="B53" s="5">
        <v>8</v>
      </c>
      <c r="C53" s="6" t="s">
        <v>21</v>
      </c>
      <c r="D53" s="6" t="s">
        <v>22</v>
      </c>
      <c r="E53" s="7" t="s">
        <v>23</v>
      </c>
      <c r="F53" s="6" t="s">
        <v>24</v>
      </c>
      <c r="G53" s="8">
        <v>34.82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14</v>
      </c>
      <c r="G54" s="8">
        <v>58.24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28</v>
      </c>
      <c r="D55" s="6" t="s">
        <v>29</v>
      </c>
      <c r="E55" s="7" t="s">
        <v>30</v>
      </c>
      <c r="F55" s="6" t="s">
        <v>31</v>
      </c>
      <c r="G55" s="8">
        <v>98.5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31</v>
      </c>
      <c r="G56" s="8">
        <v>97.69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31</v>
      </c>
      <c r="G57" s="8">
        <v>29.28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31</v>
      </c>
      <c r="G58" s="8">
        <v>27.46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5"/>
    </row>
    <row r="59" spans="2:13" s="1" customFormat="1" ht="28.7" customHeight="1" x14ac:dyDescent="0.2">
      <c r="B59" s="5">
        <v>14</v>
      </c>
      <c r="C59" s="6" t="s">
        <v>41</v>
      </c>
      <c r="D59" s="6" t="s">
        <v>42</v>
      </c>
      <c r="E59" s="7" t="s">
        <v>43</v>
      </c>
      <c r="F59" s="6" t="s">
        <v>31</v>
      </c>
      <c r="G59" s="8">
        <v>0.56000000000000005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44</v>
      </c>
      <c r="D60" s="6" t="s">
        <v>45</v>
      </c>
      <c r="E60" s="7" t="s">
        <v>46</v>
      </c>
      <c r="F60" s="6" t="s">
        <v>31</v>
      </c>
      <c r="G60" s="8">
        <v>253.31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47</v>
      </c>
      <c r="D61" s="6" t="s">
        <v>48</v>
      </c>
      <c r="E61" s="7" t="s">
        <v>49</v>
      </c>
      <c r="F61" s="6" t="s">
        <v>24</v>
      </c>
      <c r="G61" s="8">
        <v>1.6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50</v>
      </c>
      <c r="D62" s="6" t="s">
        <v>51</v>
      </c>
      <c r="E62" s="7" t="s">
        <v>52</v>
      </c>
      <c r="F62" s="6" t="s">
        <v>24</v>
      </c>
      <c r="G62" s="8">
        <v>0.62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53</v>
      </c>
      <c r="D63" s="6" t="s">
        <v>54</v>
      </c>
      <c r="E63" s="7" t="s">
        <v>55</v>
      </c>
      <c r="F63" s="6" t="s">
        <v>24</v>
      </c>
      <c r="G63" s="8">
        <v>3.1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56</v>
      </c>
      <c r="D64" s="6" t="s">
        <v>57</v>
      </c>
      <c r="E64" s="7" t="s">
        <v>58</v>
      </c>
      <c r="F64" s="6" t="s">
        <v>24</v>
      </c>
      <c r="G64" s="8">
        <v>4.8600000000000003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59</v>
      </c>
      <c r="D65" s="6" t="s">
        <v>60</v>
      </c>
      <c r="E65" s="7" t="s">
        <v>61</v>
      </c>
      <c r="F65" s="6" t="s">
        <v>24</v>
      </c>
      <c r="G65" s="8">
        <v>15.63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62</v>
      </c>
      <c r="D66" s="6" t="s">
        <v>63</v>
      </c>
      <c r="E66" s="7" t="s">
        <v>64</v>
      </c>
      <c r="F66" s="6" t="s">
        <v>24</v>
      </c>
      <c r="G66" s="8">
        <v>14.36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5"/>
    </row>
    <row r="67" spans="2:13" s="1" customFormat="1" ht="28.7" customHeight="1" x14ac:dyDescent="0.2">
      <c r="B67" s="5">
        <v>22</v>
      </c>
      <c r="C67" s="6" t="s">
        <v>65</v>
      </c>
      <c r="D67" s="6" t="s">
        <v>66</v>
      </c>
      <c r="E67" s="7" t="s">
        <v>67</v>
      </c>
      <c r="F67" s="6" t="s">
        <v>24</v>
      </c>
      <c r="G67" s="8">
        <v>1.95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5"/>
    </row>
    <row r="68" spans="2:13" s="1" customFormat="1" ht="28.7" customHeight="1" x14ac:dyDescent="0.2">
      <c r="B68" s="5">
        <v>23</v>
      </c>
      <c r="C68" s="6" t="s">
        <v>68</v>
      </c>
      <c r="D68" s="6" t="s">
        <v>69</v>
      </c>
      <c r="E68" s="7" t="s">
        <v>70</v>
      </c>
      <c r="F68" s="6" t="s">
        <v>31</v>
      </c>
      <c r="G68" s="8">
        <v>0.1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71</v>
      </c>
      <c r="D69" s="6" t="s">
        <v>72</v>
      </c>
      <c r="E69" s="7" t="s">
        <v>73</v>
      </c>
      <c r="F69" s="6" t="s">
        <v>74</v>
      </c>
      <c r="G69" s="8">
        <v>1</v>
      </c>
      <c r="H69" s="29">
        <v>0</v>
      </c>
      <c r="I69" s="27">
        <f>ROUND(G69* H69,2)</f>
        <v>0</v>
      </c>
      <c r="J69" s="5">
        <v>23</v>
      </c>
      <c r="K69" s="27">
        <f>ROUND(I69* J69/100,2)</f>
        <v>0</v>
      </c>
      <c r="L69" s="28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75</v>
      </c>
      <c r="D70" s="6" t="s">
        <v>76</v>
      </c>
      <c r="E70" s="7" t="s">
        <v>77</v>
      </c>
      <c r="F70" s="6" t="s">
        <v>74</v>
      </c>
      <c r="G70" s="8">
        <v>45.71</v>
      </c>
      <c r="H70" s="29">
        <v>0</v>
      </c>
      <c r="I70" s="27">
        <f>ROUND(G70* H70,2)</f>
        <v>0</v>
      </c>
      <c r="J70" s="5">
        <v>23</v>
      </c>
      <c r="K70" s="27">
        <f>ROUND(I70* J70/100,2)</f>
        <v>0</v>
      </c>
      <c r="L70" s="28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78</v>
      </c>
      <c r="D71" s="6" t="s">
        <v>79</v>
      </c>
      <c r="E71" s="7" t="s">
        <v>80</v>
      </c>
      <c r="F71" s="6" t="s">
        <v>81</v>
      </c>
      <c r="G71" s="8">
        <v>120</v>
      </c>
      <c r="H71" s="29">
        <v>0</v>
      </c>
      <c r="I71" s="27">
        <f>ROUND(G71* H71,2)</f>
        <v>0</v>
      </c>
      <c r="J71" s="5">
        <v>23</v>
      </c>
      <c r="K71" s="27">
        <f>ROUND(I71* J71/100,2)</f>
        <v>0</v>
      </c>
      <c r="L71" s="28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82</v>
      </c>
      <c r="D72" s="6" t="s">
        <v>83</v>
      </c>
      <c r="E72" s="7" t="s">
        <v>84</v>
      </c>
      <c r="F72" s="6" t="s">
        <v>85</v>
      </c>
      <c r="G72" s="8">
        <v>400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85</v>
      </c>
      <c r="G73" s="8">
        <v>44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89</v>
      </c>
      <c r="D74" s="6" t="s">
        <v>90</v>
      </c>
      <c r="E74" s="7" t="s">
        <v>91</v>
      </c>
      <c r="F74" s="6" t="s">
        <v>14</v>
      </c>
      <c r="G74" s="8">
        <v>8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14</v>
      </c>
      <c r="G75" s="8">
        <v>121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95</v>
      </c>
      <c r="D76" s="6" t="s">
        <v>96</v>
      </c>
      <c r="E76" s="7" t="s">
        <v>97</v>
      </c>
      <c r="F76" s="6" t="s">
        <v>85</v>
      </c>
      <c r="G76" s="8">
        <v>501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98</v>
      </c>
      <c r="D77" s="6" t="s">
        <v>99</v>
      </c>
      <c r="E77" s="7" t="s">
        <v>100</v>
      </c>
      <c r="F77" s="6" t="s">
        <v>85</v>
      </c>
      <c r="G77" s="8">
        <v>28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5"/>
    </row>
    <row r="78" spans="2:13" s="1" customFormat="1" ht="28.7" customHeight="1" x14ac:dyDescent="0.2">
      <c r="B78" s="5">
        <v>33</v>
      </c>
      <c r="C78" s="6" t="s">
        <v>101</v>
      </c>
      <c r="D78" s="6" t="s">
        <v>102</v>
      </c>
      <c r="E78" s="7" t="s">
        <v>103</v>
      </c>
      <c r="F78" s="6" t="s">
        <v>85</v>
      </c>
      <c r="G78" s="8">
        <v>68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5"/>
    </row>
    <row r="79" spans="2:13" s="1" customFormat="1" ht="28.7" customHeight="1" x14ac:dyDescent="0.2">
      <c r="B79" s="5">
        <v>34</v>
      </c>
      <c r="C79" s="6" t="s">
        <v>104</v>
      </c>
      <c r="D79" s="6" t="s">
        <v>105</v>
      </c>
      <c r="E79" s="7" t="s">
        <v>106</v>
      </c>
      <c r="F79" s="6" t="s">
        <v>14</v>
      </c>
      <c r="G79" s="8">
        <v>60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5"/>
    </row>
    <row r="80" spans="2:13" s="1" customFormat="1" ht="28.7" customHeight="1" x14ac:dyDescent="0.2">
      <c r="B80" s="5">
        <v>35</v>
      </c>
      <c r="C80" s="6" t="s">
        <v>107</v>
      </c>
      <c r="D80" s="6" t="s">
        <v>108</v>
      </c>
      <c r="E80" s="7" t="s">
        <v>109</v>
      </c>
      <c r="F80" s="6" t="s">
        <v>85</v>
      </c>
      <c r="G80" s="8">
        <v>50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5"/>
    </row>
    <row r="81" spans="2:13" s="1" customFormat="1" ht="28.7" customHeight="1" x14ac:dyDescent="0.2">
      <c r="B81" s="5">
        <v>36</v>
      </c>
      <c r="C81" s="6" t="s">
        <v>110</v>
      </c>
      <c r="D81" s="6" t="s">
        <v>111</v>
      </c>
      <c r="E81" s="7" t="s">
        <v>112</v>
      </c>
      <c r="F81" s="6" t="s">
        <v>85</v>
      </c>
      <c r="G81" s="8">
        <v>27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5"/>
    </row>
    <row r="82" spans="2:13" s="1" customFormat="1" ht="19.7" customHeight="1" x14ac:dyDescent="0.2">
      <c r="B82" s="5">
        <v>37</v>
      </c>
      <c r="C82" s="6" t="s">
        <v>113</v>
      </c>
      <c r="D82" s="6" t="s">
        <v>114</v>
      </c>
      <c r="E82" s="7" t="s">
        <v>115</v>
      </c>
      <c r="F82" s="6" t="s">
        <v>85</v>
      </c>
      <c r="G82" s="8">
        <v>160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5"/>
    </row>
    <row r="83" spans="2:13" s="1" customFormat="1" ht="19.7" customHeight="1" x14ac:dyDescent="0.2">
      <c r="B83" s="5">
        <v>38</v>
      </c>
      <c r="C83" s="6" t="s">
        <v>116</v>
      </c>
      <c r="D83" s="6" t="s">
        <v>117</v>
      </c>
      <c r="E83" s="7" t="s">
        <v>118</v>
      </c>
      <c r="F83" s="6" t="s">
        <v>81</v>
      </c>
      <c r="G83" s="8">
        <v>1113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5"/>
    </row>
    <row r="84" spans="2:13" s="1" customFormat="1" ht="19.7" customHeight="1" x14ac:dyDescent="0.2">
      <c r="B84" s="5">
        <v>39</v>
      </c>
      <c r="C84" s="6" t="s">
        <v>119</v>
      </c>
      <c r="D84" s="6" t="s">
        <v>120</v>
      </c>
      <c r="E84" s="7" t="s">
        <v>121</v>
      </c>
      <c r="F84" s="6" t="s">
        <v>81</v>
      </c>
      <c r="G84" s="8">
        <v>154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5"/>
    </row>
    <row r="85" spans="2:13" s="1" customFormat="1" ht="19.7" customHeight="1" x14ac:dyDescent="0.2">
      <c r="B85" s="5">
        <v>40</v>
      </c>
      <c r="C85" s="6" t="s">
        <v>122</v>
      </c>
      <c r="D85" s="6" t="s">
        <v>123</v>
      </c>
      <c r="E85" s="7" t="s">
        <v>124</v>
      </c>
      <c r="F85" s="6" t="s">
        <v>81</v>
      </c>
      <c r="G85" s="8">
        <v>102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5"/>
    </row>
    <row r="86" spans="2:13" s="1" customFormat="1" ht="19.7" customHeight="1" x14ac:dyDescent="0.2">
      <c r="B86" s="5">
        <v>41</v>
      </c>
      <c r="C86" s="6" t="s">
        <v>125</v>
      </c>
      <c r="D86" s="6" t="s">
        <v>126</v>
      </c>
      <c r="E86" s="7" t="s">
        <v>127</v>
      </c>
      <c r="F86" s="6" t="s">
        <v>81</v>
      </c>
      <c r="G86" s="8">
        <v>18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5"/>
    </row>
    <row r="87" spans="2:13" s="1" customFormat="1" ht="19.7" customHeight="1" x14ac:dyDescent="0.2">
      <c r="B87" s="5">
        <v>42</v>
      </c>
      <c r="C87" s="6" t="s">
        <v>128</v>
      </c>
      <c r="D87" s="6" t="s">
        <v>129</v>
      </c>
      <c r="E87" s="7" t="s">
        <v>130</v>
      </c>
      <c r="F87" s="6" t="s">
        <v>81</v>
      </c>
      <c r="G87" s="8">
        <v>14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25"/>
    </row>
    <row r="88" spans="2:13" s="1" customFormat="1" ht="19.7" customHeight="1" x14ac:dyDescent="0.2">
      <c r="B88" s="5">
        <v>43</v>
      </c>
      <c r="C88" s="6" t="s">
        <v>131</v>
      </c>
      <c r="D88" s="6" t="s">
        <v>132</v>
      </c>
      <c r="E88" s="7" t="s">
        <v>130</v>
      </c>
      <c r="F88" s="6" t="s">
        <v>81</v>
      </c>
      <c r="G88" s="8">
        <v>2</v>
      </c>
      <c r="H88" s="29">
        <v>0</v>
      </c>
      <c r="I88" s="27">
        <f>ROUND(G88* H88,2)</f>
        <v>0</v>
      </c>
      <c r="J88" s="5">
        <v>23</v>
      </c>
      <c r="K88" s="27">
        <f>ROUND(I88* J88/100,2)</f>
        <v>0</v>
      </c>
      <c r="L88" s="28">
        <f>ROUND(I88+ K88,2)</f>
        <v>0</v>
      </c>
      <c r="M88" s="25"/>
    </row>
    <row r="89" spans="2:13" s="1" customFormat="1" ht="19.7" customHeight="1" x14ac:dyDescent="0.2">
      <c r="B89" s="5">
        <v>44</v>
      </c>
      <c r="C89" s="6" t="s">
        <v>133</v>
      </c>
      <c r="D89" s="6" t="s">
        <v>134</v>
      </c>
      <c r="E89" s="7" t="s">
        <v>135</v>
      </c>
      <c r="F89" s="6" t="s">
        <v>81</v>
      </c>
      <c r="G89" s="8">
        <v>174</v>
      </c>
      <c r="H89" s="29">
        <v>0</v>
      </c>
      <c r="I89" s="27">
        <f>ROUND(G89* H89,2)</f>
        <v>0</v>
      </c>
      <c r="J89" s="5">
        <v>8</v>
      </c>
      <c r="K89" s="27">
        <f>ROUND(I89* J89/100,2)</f>
        <v>0</v>
      </c>
      <c r="L89" s="28">
        <f>ROUND(I89+ K89,2)</f>
        <v>0</v>
      </c>
      <c r="M89" s="25"/>
    </row>
    <row r="90" spans="2:13" s="1" customFormat="1" ht="19.7" customHeight="1" x14ac:dyDescent="0.2">
      <c r="B90" s="5">
        <v>45</v>
      </c>
      <c r="C90" s="6" t="s">
        <v>136</v>
      </c>
      <c r="D90" s="6" t="s">
        <v>137</v>
      </c>
      <c r="E90" s="7" t="s">
        <v>135</v>
      </c>
      <c r="F90" s="6" t="s">
        <v>81</v>
      </c>
      <c r="G90" s="8">
        <v>35</v>
      </c>
      <c r="H90" s="29">
        <v>0</v>
      </c>
      <c r="I90" s="27">
        <f>ROUND(G90* H90,2)</f>
        <v>0</v>
      </c>
      <c r="J90" s="5">
        <v>23</v>
      </c>
      <c r="K90" s="27">
        <f>ROUND(I90* J90/100,2)</f>
        <v>0</v>
      </c>
      <c r="L90" s="28">
        <f>ROUND(I90+ K90,2)</f>
        <v>0</v>
      </c>
      <c r="M90" s="25"/>
    </row>
    <row r="91" spans="2:13" s="1" customFormat="1" ht="19.7" customHeight="1" x14ac:dyDescent="0.2">
      <c r="B91" s="5">
        <v>46</v>
      </c>
      <c r="C91" s="6" t="s">
        <v>138</v>
      </c>
      <c r="D91" s="6" t="s">
        <v>139</v>
      </c>
      <c r="E91" s="7" t="s">
        <v>140</v>
      </c>
      <c r="F91" s="6" t="s">
        <v>141</v>
      </c>
      <c r="G91" s="8">
        <v>639.53</v>
      </c>
      <c r="H91" s="29">
        <v>0</v>
      </c>
      <c r="I91" s="27">
        <f>ROUND(G91* H91,2)</f>
        <v>0</v>
      </c>
      <c r="J91" s="5">
        <v>8</v>
      </c>
      <c r="K91" s="27">
        <f>ROUND(I91* J91/100,2)</f>
        <v>0</v>
      </c>
      <c r="L91" s="28">
        <f>ROUND(I91+ K91,2)</f>
        <v>0</v>
      </c>
      <c r="M91" s="25"/>
    </row>
    <row r="92" spans="2:13" s="1" customFormat="1" ht="19.7" customHeight="1" x14ac:dyDescent="0.2">
      <c r="B92" s="5">
        <v>47</v>
      </c>
      <c r="C92" s="6" t="s">
        <v>142</v>
      </c>
      <c r="D92" s="6" t="s">
        <v>143</v>
      </c>
      <c r="E92" s="7" t="s">
        <v>144</v>
      </c>
      <c r="F92" s="6" t="s">
        <v>141</v>
      </c>
      <c r="G92" s="8">
        <v>211.51</v>
      </c>
      <c r="H92" s="29">
        <v>0</v>
      </c>
      <c r="I92" s="27">
        <f>ROUND(G92* H92,2)</f>
        <v>0</v>
      </c>
      <c r="J92" s="5">
        <v>8</v>
      </c>
      <c r="K92" s="27">
        <f>ROUND(I92* J92/100,2)</f>
        <v>0</v>
      </c>
      <c r="L92" s="28">
        <f>ROUND(I92+ K92,2)</f>
        <v>0</v>
      </c>
      <c r="M92" s="25"/>
    </row>
    <row r="93" spans="2:13" s="1" customFormat="1" ht="19.7" customHeight="1" x14ac:dyDescent="0.2">
      <c r="B93" s="5">
        <v>48</v>
      </c>
      <c r="C93" s="6" t="s">
        <v>145</v>
      </c>
      <c r="D93" s="6" t="s">
        <v>146</v>
      </c>
      <c r="E93" s="7" t="s">
        <v>147</v>
      </c>
      <c r="F93" s="6" t="s">
        <v>141</v>
      </c>
      <c r="G93" s="8">
        <v>11.4</v>
      </c>
      <c r="H93" s="29">
        <v>0</v>
      </c>
      <c r="I93" s="27">
        <f>ROUND(G93* H93,2)</f>
        <v>0</v>
      </c>
      <c r="J93" s="5">
        <v>8</v>
      </c>
      <c r="K93" s="27">
        <f>ROUND(I93* J93/100,2)</f>
        <v>0</v>
      </c>
      <c r="L93" s="28">
        <f>ROUND(I93+ K93,2)</f>
        <v>0</v>
      </c>
      <c r="M93" s="25"/>
    </row>
    <row r="94" spans="2:13" s="1" customFormat="1" ht="19.7" customHeight="1" x14ac:dyDescent="0.2">
      <c r="B94" s="5">
        <v>49</v>
      </c>
      <c r="C94" s="6" t="s">
        <v>148</v>
      </c>
      <c r="D94" s="6" t="s">
        <v>149</v>
      </c>
      <c r="E94" s="7" t="s">
        <v>150</v>
      </c>
      <c r="F94" s="6" t="s">
        <v>141</v>
      </c>
      <c r="G94" s="8">
        <v>3.8</v>
      </c>
      <c r="H94" s="29">
        <v>0</v>
      </c>
      <c r="I94" s="27">
        <f>ROUND(G94* H94,2)</f>
        <v>0</v>
      </c>
      <c r="J94" s="5">
        <v>8</v>
      </c>
      <c r="K94" s="27">
        <f>ROUND(I94* J94/100,2)</f>
        <v>0</v>
      </c>
      <c r="L94" s="28">
        <f>ROUND(I94+ K94,2)</f>
        <v>0</v>
      </c>
      <c r="M94" s="25"/>
    </row>
    <row r="95" spans="2:13" s="1" customFormat="1" ht="19.7" customHeight="1" x14ac:dyDescent="0.2">
      <c r="B95" s="5">
        <v>50</v>
      </c>
      <c r="C95" s="6" t="s">
        <v>151</v>
      </c>
      <c r="D95" s="6" t="s">
        <v>152</v>
      </c>
      <c r="E95" s="7" t="s">
        <v>153</v>
      </c>
      <c r="F95" s="6" t="s">
        <v>141</v>
      </c>
      <c r="G95" s="8">
        <v>2.5</v>
      </c>
      <c r="H95" s="29">
        <v>0</v>
      </c>
      <c r="I95" s="27">
        <f>ROUND(G95* H95,2)</f>
        <v>0</v>
      </c>
      <c r="J95" s="5">
        <v>8</v>
      </c>
      <c r="K95" s="27">
        <f>ROUND(I95* J95/100,2)</f>
        <v>0</v>
      </c>
      <c r="L95" s="28">
        <f>ROUND(I95+ K95,2)</f>
        <v>0</v>
      </c>
      <c r="M95" s="25"/>
    </row>
    <row r="96" spans="2:13" s="1" customFormat="1" ht="19.7" customHeight="1" x14ac:dyDescent="0.2">
      <c r="B96" s="5">
        <v>51</v>
      </c>
      <c r="C96" s="6" t="s">
        <v>154</v>
      </c>
      <c r="D96" s="6" t="s">
        <v>155</v>
      </c>
      <c r="E96" s="7" t="s">
        <v>156</v>
      </c>
      <c r="F96" s="6" t="s">
        <v>141</v>
      </c>
      <c r="G96" s="8">
        <v>3.8</v>
      </c>
      <c r="H96" s="29">
        <v>0</v>
      </c>
      <c r="I96" s="27">
        <f>ROUND(G96* H96,2)</f>
        <v>0</v>
      </c>
      <c r="J96" s="5">
        <v>8</v>
      </c>
      <c r="K96" s="27">
        <f>ROUND(I96* J96/100,2)</f>
        <v>0</v>
      </c>
      <c r="L96" s="28">
        <f>ROUND(I96+ K96,2)</f>
        <v>0</v>
      </c>
      <c r="M96" s="25"/>
    </row>
    <row r="97" spans="2:13" s="1" customFormat="1" ht="28.7" customHeight="1" x14ac:dyDescent="0.2">
      <c r="B97" s="5">
        <v>52</v>
      </c>
      <c r="C97" s="6" t="s">
        <v>157</v>
      </c>
      <c r="D97" s="6" t="s">
        <v>158</v>
      </c>
      <c r="E97" s="7" t="s">
        <v>159</v>
      </c>
      <c r="F97" s="6" t="s">
        <v>31</v>
      </c>
      <c r="G97" s="8">
        <v>9</v>
      </c>
      <c r="H97" s="29">
        <v>0</v>
      </c>
      <c r="I97" s="27">
        <f>ROUND(G97* H97,2)</f>
        <v>0</v>
      </c>
      <c r="J97" s="5">
        <v>8</v>
      </c>
      <c r="K97" s="27">
        <f>ROUND(I97* J97/100,2)</f>
        <v>0</v>
      </c>
      <c r="L97" s="28">
        <f>ROUND(I97+ K97,2)</f>
        <v>0</v>
      </c>
      <c r="M97" s="25"/>
    </row>
    <row r="98" spans="2:13" s="1" customFormat="1" ht="28.7" customHeight="1" x14ac:dyDescent="0.2">
      <c r="B98" s="5">
        <v>53</v>
      </c>
      <c r="C98" s="6" t="s">
        <v>160</v>
      </c>
      <c r="D98" s="6" t="s">
        <v>161</v>
      </c>
      <c r="E98" s="7" t="s">
        <v>162</v>
      </c>
      <c r="F98" s="6" t="s">
        <v>141</v>
      </c>
      <c r="G98" s="8">
        <v>378.15</v>
      </c>
      <c r="H98" s="29">
        <v>0</v>
      </c>
      <c r="I98" s="27">
        <f>ROUND(G98* H98,2)</f>
        <v>0</v>
      </c>
      <c r="J98" s="5">
        <v>8</v>
      </c>
      <c r="K98" s="27">
        <f>ROUND(I98* J98/100,2)</f>
        <v>0</v>
      </c>
      <c r="L98" s="28">
        <f>ROUND(I98+ K98,2)</f>
        <v>0</v>
      </c>
      <c r="M98" s="25"/>
    </row>
    <row r="99" spans="2:13" s="1" customFormat="1" ht="19.7" customHeight="1" x14ac:dyDescent="0.2">
      <c r="B99" s="5">
        <v>54</v>
      </c>
      <c r="C99" s="6" t="s">
        <v>163</v>
      </c>
      <c r="D99" s="6" t="s">
        <v>164</v>
      </c>
      <c r="E99" s="7" t="s">
        <v>165</v>
      </c>
      <c r="F99" s="6" t="s">
        <v>141</v>
      </c>
      <c r="G99" s="8">
        <v>2.5</v>
      </c>
      <c r="H99" s="29">
        <v>0</v>
      </c>
      <c r="I99" s="27">
        <f>ROUND(G99* H99,2)</f>
        <v>0</v>
      </c>
      <c r="J99" s="5">
        <v>8</v>
      </c>
      <c r="K99" s="27">
        <f>ROUND(I99* J99/100,2)</f>
        <v>0</v>
      </c>
      <c r="L99" s="28">
        <f>ROUND(I99+ K99,2)</f>
        <v>0</v>
      </c>
      <c r="M99" s="25"/>
    </row>
    <row r="100" spans="2:13" s="1" customFormat="1" ht="19.7" customHeight="1" x14ac:dyDescent="0.2">
      <c r="B100" s="5">
        <v>55</v>
      </c>
      <c r="C100" s="6" t="s">
        <v>166</v>
      </c>
      <c r="D100" s="6" t="s">
        <v>167</v>
      </c>
      <c r="E100" s="7" t="s">
        <v>168</v>
      </c>
      <c r="F100" s="6" t="s">
        <v>141</v>
      </c>
      <c r="G100" s="8">
        <v>18</v>
      </c>
      <c r="H100" s="29">
        <v>0</v>
      </c>
      <c r="I100" s="27">
        <f>ROUND(G100* H100,2)</f>
        <v>0</v>
      </c>
      <c r="J100" s="5">
        <v>8</v>
      </c>
      <c r="K100" s="27">
        <f>ROUND(I100* J100/100,2)</f>
        <v>0</v>
      </c>
      <c r="L100" s="28">
        <f>ROUND(I100+ K100,2)</f>
        <v>0</v>
      </c>
      <c r="M100" s="25"/>
    </row>
    <row r="101" spans="2:13" s="1" customFormat="1" ht="28.7" customHeight="1" x14ac:dyDescent="0.2">
      <c r="B101" s="5">
        <v>56</v>
      </c>
      <c r="C101" s="6" t="s">
        <v>169</v>
      </c>
      <c r="D101" s="6" t="s">
        <v>170</v>
      </c>
      <c r="E101" s="7" t="s">
        <v>171</v>
      </c>
      <c r="F101" s="6" t="s">
        <v>141</v>
      </c>
      <c r="G101" s="8">
        <v>299.60000000000002</v>
      </c>
      <c r="H101" s="29">
        <v>0</v>
      </c>
      <c r="I101" s="27">
        <f>ROUND(G101* H101,2)</f>
        <v>0</v>
      </c>
      <c r="J101" s="5">
        <v>8</v>
      </c>
      <c r="K101" s="27">
        <f>ROUND(I101* J101/100,2)</f>
        <v>0</v>
      </c>
      <c r="L101" s="28">
        <f>ROUND(I101+ K101,2)</f>
        <v>0</v>
      </c>
      <c r="M101" s="25"/>
    </row>
    <row r="102" spans="2:13" s="1" customFormat="1" ht="19.7" customHeight="1" x14ac:dyDescent="0.2">
      <c r="B102" s="5">
        <v>57</v>
      </c>
      <c r="C102" s="6" t="s">
        <v>172</v>
      </c>
      <c r="D102" s="6" t="s">
        <v>173</v>
      </c>
      <c r="E102" s="7" t="s">
        <v>174</v>
      </c>
      <c r="F102" s="6" t="s">
        <v>141</v>
      </c>
      <c r="G102" s="8">
        <v>2122.6999999999998</v>
      </c>
      <c r="H102" s="29">
        <v>0</v>
      </c>
      <c r="I102" s="27">
        <f>ROUND(G102* H102,2)</f>
        <v>0</v>
      </c>
      <c r="J102" s="5">
        <v>8</v>
      </c>
      <c r="K102" s="27">
        <f>ROUND(I102* J102/100,2)</f>
        <v>0</v>
      </c>
      <c r="L102" s="28">
        <f>ROUND(I102+ K102,2)</f>
        <v>0</v>
      </c>
      <c r="M102" s="25"/>
    </row>
    <row r="103" spans="2:13" s="1" customFormat="1" ht="28.7" customHeight="1" x14ac:dyDescent="0.2">
      <c r="B103" s="5">
        <v>58</v>
      </c>
      <c r="C103" s="6" t="s">
        <v>175</v>
      </c>
      <c r="D103" s="6" t="s">
        <v>176</v>
      </c>
      <c r="E103" s="7" t="s">
        <v>177</v>
      </c>
      <c r="F103" s="6" t="s">
        <v>141</v>
      </c>
      <c r="G103" s="8">
        <v>378.15</v>
      </c>
      <c r="H103" s="29">
        <v>0</v>
      </c>
      <c r="I103" s="27">
        <f>ROUND(G103* H103,2)</f>
        <v>0</v>
      </c>
      <c r="J103" s="5">
        <v>8</v>
      </c>
      <c r="K103" s="27">
        <f>ROUND(I103* J103/100,2)</f>
        <v>0</v>
      </c>
      <c r="L103" s="28">
        <f>ROUND(I103+ K103,2)</f>
        <v>0</v>
      </c>
      <c r="M103" s="25"/>
    </row>
    <row r="104" spans="2:13" s="1" customFormat="1" ht="28.7" customHeight="1" x14ac:dyDescent="0.2">
      <c r="B104" s="5">
        <v>59</v>
      </c>
      <c r="C104" s="6" t="s">
        <v>178</v>
      </c>
      <c r="D104" s="6" t="s">
        <v>179</v>
      </c>
      <c r="E104" s="7" t="s">
        <v>180</v>
      </c>
      <c r="F104" s="6" t="s">
        <v>141</v>
      </c>
      <c r="G104" s="8">
        <v>212.51</v>
      </c>
      <c r="H104" s="29">
        <v>0</v>
      </c>
      <c r="I104" s="27">
        <f>ROUND(G104* H104,2)</f>
        <v>0</v>
      </c>
      <c r="J104" s="5">
        <v>8</v>
      </c>
      <c r="K104" s="27">
        <f>ROUND(I104* J104/100,2)</f>
        <v>0</v>
      </c>
      <c r="L104" s="28">
        <f>ROUND(I104+ K104,2)</f>
        <v>0</v>
      </c>
      <c r="M104" s="25"/>
    </row>
    <row r="105" spans="2:13" s="1" customFormat="1" ht="28.7" customHeight="1" x14ac:dyDescent="0.2">
      <c r="B105" s="5">
        <v>60</v>
      </c>
      <c r="C105" s="6" t="s">
        <v>181</v>
      </c>
      <c r="D105" s="6" t="s">
        <v>182</v>
      </c>
      <c r="E105" s="7" t="s">
        <v>183</v>
      </c>
      <c r="F105" s="6" t="s">
        <v>141</v>
      </c>
      <c r="G105" s="8">
        <v>95.94</v>
      </c>
      <c r="H105" s="29">
        <v>0</v>
      </c>
      <c r="I105" s="27">
        <f>ROUND(G105* H105,2)</f>
        <v>0</v>
      </c>
      <c r="J105" s="5">
        <v>8</v>
      </c>
      <c r="K105" s="27">
        <f>ROUND(I105* J105/100,2)</f>
        <v>0</v>
      </c>
      <c r="L105" s="28">
        <f>ROUND(I105+ K105,2)</f>
        <v>0</v>
      </c>
      <c r="M105" s="25"/>
    </row>
    <row r="106" spans="2:13" s="1" customFormat="1" ht="19.7" customHeight="1" x14ac:dyDescent="0.2">
      <c r="B106" s="5">
        <v>61</v>
      </c>
      <c r="C106" s="6" t="s">
        <v>184</v>
      </c>
      <c r="D106" s="6" t="s">
        <v>185</v>
      </c>
      <c r="E106" s="7" t="s">
        <v>186</v>
      </c>
      <c r="F106" s="6" t="s">
        <v>187</v>
      </c>
      <c r="G106" s="8">
        <v>12.5</v>
      </c>
      <c r="H106" s="29">
        <v>0</v>
      </c>
      <c r="I106" s="27">
        <f>ROUND(G106* H106,2)</f>
        <v>0</v>
      </c>
      <c r="J106" s="5">
        <v>8</v>
      </c>
      <c r="K106" s="27">
        <f>ROUND(I106* J106/100,2)</f>
        <v>0</v>
      </c>
      <c r="L106" s="28">
        <f>ROUND(I106+ K106,2)</f>
        <v>0</v>
      </c>
      <c r="M106" s="25"/>
    </row>
    <row r="107" spans="2:13" s="1" customFormat="1" ht="19.7" customHeight="1" x14ac:dyDescent="0.2">
      <c r="B107" s="5">
        <v>62</v>
      </c>
      <c r="C107" s="6" t="s">
        <v>188</v>
      </c>
      <c r="D107" s="6" t="s">
        <v>189</v>
      </c>
      <c r="E107" s="7" t="s">
        <v>190</v>
      </c>
      <c r="F107" s="6" t="s">
        <v>141</v>
      </c>
      <c r="G107" s="8">
        <v>479.7</v>
      </c>
      <c r="H107" s="29">
        <v>0</v>
      </c>
      <c r="I107" s="27">
        <f>ROUND(G107* H107,2)</f>
        <v>0</v>
      </c>
      <c r="J107" s="5">
        <v>8</v>
      </c>
      <c r="K107" s="27">
        <f>ROUND(I107* J107/100,2)</f>
        <v>0</v>
      </c>
      <c r="L107" s="28">
        <f>ROUND(I107+ K107,2)</f>
        <v>0</v>
      </c>
      <c r="M107" s="25"/>
    </row>
    <row r="108" spans="2:13" s="1" customFormat="1" ht="19.7" customHeight="1" x14ac:dyDescent="0.2">
      <c r="B108" s="5">
        <v>63</v>
      </c>
      <c r="C108" s="6" t="s">
        <v>191</v>
      </c>
      <c r="D108" s="6" t="s">
        <v>192</v>
      </c>
      <c r="E108" s="7" t="s">
        <v>193</v>
      </c>
      <c r="F108" s="6" t="s">
        <v>141</v>
      </c>
      <c r="G108" s="8">
        <v>0.6</v>
      </c>
      <c r="H108" s="29">
        <v>0</v>
      </c>
      <c r="I108" s="27">
        <f>ROUND(G108* H108,2)</f>
        <v>0</v>
      </c>
      <c r="J108" s="5">
        <v>8</v>
      </c>
      <c r="K108" s="27">
        <f>ROUND(I108* J108/100,2)</f>
        <v>0</v>
      </c>
      <c r="L108" s="28">
        <f>ROUND(I108+ K108,2)</f>
        <v>0</v>
      </c>
      <c r="M108" s="25"/>
    </row>
    <row r="109" spans="2:13" s="1" customFormat="1" ht="28.7" customHeight="1" x14ac:dyDescent="0.2">
      <c r="B109" s="5">
        <v>64</v>
      </c>
      <c r="C109" s="6" t="s">
        <v>194</v>
      </c>
      <c r="D109" s="6" t="s">
        <v>195</v>
      </c>
      <c r="E109" s="7" t="s">
        <v>196</v>
      </c>
      <c r="F109" s="6" t="s">
        <v>141</v>
      </c>
      <c r="G109" s="8">
        <v>89.5</v>
      </c>
      <c r="H109" s="29">
        <v>0</v>
      </c>
      <c r="I109" s="27">
        <f>ROUND(G109* H109,2)</f>
        <v>0</v>
      </c>
      <c r="J109" s="5">
        <v>8</v>
      </c>
      <c r="K109" s="27">
        <f>ROUND(I109* J109/100,2)</f>
        <v>0</v>
      </c>
      <c r="L109" s="28">
        <f>ROUND(I109+ K109,2)</f>
        <v>0</v>
      </c>
      <c r="M109" s="25"/>
    </row>
    <row r="110" spans="2:13" s="1" customFormat="1" ht="28.7" customHeight="1" x14ac:dyDescent="0.2">
      <c r="B110" s="5">
        <v>65</v>
      </c>
      <c r="C110" s="6" t="s">
        <v>197</v>
      </c>
      <c r="D110" s="6" t="s">
        <v>198</v>
      </c>
      <c r="E110" s="7" t="s">
        <v>199</v>
      </c>
      <c r="F110" s="6" t="s">
        <v>141</v>
      </c>
      <c r="G110" s="8">
        <v>54.67</v>
      </c>
      <c r="H110" s="29">
        <v>0</v>
      </c>
      <c r="I110" s="27">
        <f>ROUND(G110* H110,2)</f>
        <v>0</v>
      </c>
      <c r="J110" s="5">
        <v>8</v>
      </c>
      <c r="K110" s="27">
        <f>ROUND(I110* J110/100,2)</f>
        <v>0</v>
      </c>
      <c r="L110" s="28">
        <f>ROUND(I110+ K110,2)</f>
        <v>0</v>
      </c>
      <c r="M110" s="25"/>
    </row>
    <row r="111" spans="2:13" s="1" customFormat="1" ht="19.7" customHeight="1" x14ac:dyDescent="0.2">
      <c r="B111" s="5">
        <v>66</v>
      </c>
      <c r="C111" s="6" t="s">
        <v>200</v>
      </c>
      <c r="D111" s="6" t="s">
        <v>201</v>
      </c>
      <c r="E111" s="7" t="s">
        <v>202</v>
      </c>
      <c r="F111" s="6" t="s">
        <v>31</v>
      </c>
      <c r="G111" s="8">
        <v>445.24</v>
      </c>
      <c r="H111" s="29">
        <v>0</v>
      </c>
      <c r="I111" s="27">
        <f>ROUND(G111* H111,2)</f>
        <v>0</v>
      </c>
      <c r="J111" s="5">
        <v>8</v>
      </c>
      <c r="K111" s="27">
        <f>ROUND(I111* J111/100,2)</f>
        <v>0</v>
      </c>
      <c r="L111" s="28">
        <f>ROUND(I111+ K111,2)</f>
        <v>0</v>
      </c>
      <c r="M111" s="25"/>
    </row>
    <row r="112" spans="2:13" s="1" customFormat="1" ht="19.7" customHeight="1" x14ac:dyDescent="0.2">
      <c r="B112" s="5">
        <v>67</v>
      </c>
      <c r="C112" s="6" t="s">
        <v>203</v>
      </c>
      <c r="D112" s="6" t="s">
        <v>204</v>
      </c>
      <c r="E112" s="7" t="s">
        <v>205</v>
      </c>
      <c r="F112" s="6" t="s">
        <v>31</v>
      </c>
      <c r="G112" s="8">
        <v>335</v>
      </c>
      <c r="H112" s="29">
        <v>0</v>
      </c>
      <c r="I112" s="27">
        <f>ROUND(G112* H112,2)</f>
        <v>0</v>
      </c>
      <c r="J112" s="5">
        <v>8</v>
      </c>
      <c r="K112" s="27">
        <f>ROUND(I112* J112/100,2)</f>
        <v>0</v>
      </c>
      <c r="L112" s="28">
        <f>ROUND(I112+ K112,2)</f>
        <v>0</v>
      </c>
      <c r="M112" s="25"/>
    </row>
    <row r="113" spans="2:13" s="1" customFormat="1" ht="19.7" customHeight="1" x14ac:dyDescent="0.2">
      <c r="B113" s="5">
        <v>68</v>
      </c>
      <c r="C113" s="6" t="s">
        <v>206</v>
      </c>
      <c r="D113" s="6" t="s">
        <v>207</v>
      </c>
      <c r="E113" s="7" t="s">
        <v>208</v>
      </c>
      <c r="F113" s="6" t="s">
        <v>31</v>
      </c>
      <c r="G113" s="8">
        <v>62.05</v>
      </c>
      <c r="H113" s="29">
        <v>0</v>
      </c>
      <c r="I113" s="27">
        <f>ROUND(G113* H113,2)</f>
        <v>0</v>
      </c>
      <c r="J113" s="5">
        <v>8</v>
      </c>
      <c r="K113" s="27">
        <f>ROUND(I113* J113/100,2)</f>
        <v>0</v>
      </c>
      <c r="L113" s="28">
        <f>ROUND(I113+ K113,2)</f>
        <v>0</v>
      </c>
      <c r="M113" s="25"/>
    </row>
    <row r="114" spans="2:13" s="1" customFormat="1" ht="19.7" customHeight="1" x14ac:dyDescent="0.2">
      <c r="B114" s="5">
        <v>69</v>
      </c>
      <c r="C114" s="6" t="s">
        <v>209</v>
      </c>
      <c r="D114" s="6" t="s">
        <v>210</v>
      </c>
      <c r="E114" s="7" t="s">
        <v>211</v>
      </c>
      <c r="F114" s="6" t="s">
        <v>31</v>
      </c>
      <c r="G114" s="8">
        <v>310</v>
      </c>
      <c r="H114" s="29">
        <v>0</v>
      </c>
      <c r="I114" s="27">
        <f>ROUND(G114* H114,2)</f>
        <v>0</v>
      </c>
      <c r="J114" s="9"/>
      <c r="K114" s="27">
        <f>ROUND(I114* J114/100,2)</f>
        <v>0</v>
      </c>
      <c r="L114" s="28">
        <f>ROUND(I114+ K114,2)</f>
        <v>0</v>
      </c>
      <c r="M114" s="25"/>
    </row>
    <row r="115" spans="2:13" s="1" customFormat="1" ht="19.7" customHeight="1" x14ac:dyDescent="0.2">
      <c r="B115" s="5">
        <v>70</v>
      </c>
      <c r="C115" s="6" t="s">
        <v>212</v>
      </c>
      <c r="D115" s="6" t="s">
        <v>213</v>
      </c>
      <c r="E115" s="7" t="s">
        <v>214</v>
      </c>
      <c r="F115" s="6" t="s">
        <v>31</v>
      </c>
      <c r="G115" s="8">
        <v>300</v>
      </c>
      <c r="H115" s="29">
        <v>0</v>
      </c>
      <c r="I115" s="27">
        <f>ROUND(G115* H115,2)</f>
        <v>0</v>
      </c>
      <c r="J115" s="9"/>
      <c r="K115" s="27">
        <f>ROUND(I115* J115/100,2)</f>
        <v>0</v>
      </c>
      <c r="L115" s="28">
        <f>ROUND(I115+ K115,2)</f>
        <v>0</v>
      </c>
      <c r="M115" s="25"/>
    </row>
    <row r="116" spans="2:13" s="1" customFormat="1" ht="19.7" customHeight="1" x14ac:dyDescent="0.2">
      <c r="B116" s="5">
        <v>71</v>
      </c>
      <c r="C116" s="6" t="s">
        <v>215</v>
      </c>
      <c r="D116" s="6" t="s">
        <v>216</v>
      </c>
      <c r="E116" s="7" t="s">
        <v>217</v>
      </c>
      <c r="F116" s="6" t="s">
        <v>31</v>
      </c>
      <c r="G116" s="8">
        <v>288</v>
      </c>
      <c r="H116" s="29">
        <v>0</v>
      </c>
      <c r="I116" s="27">
        <f>ROUND(G116* H116,2)</f>
        <v>0</v>
      </c>
      <c r="J116" s="9"/>
      <c r="K116" s="27">
        <f>ROUND(I116* J116/100,2)</f>
        <v>0</v>
      </c>
      <c r="L116" s="28">
        <f>ROUND(I116+ K116,2)</f>
        <v>0</v>
      </c>
      <c r="M116" s="25"/>
    </row>
    <row r="117" spans="2:13" s="1" customFormat="1" ht="19.7" customHeight="1" x14ac:dyDescent="0.2">
      <c r="B117" s="5">
        <v>72</v>
      </c>
      <c r="C117" s="6" t="s">
        <v>218</v>
      </c>
      <c r="D117" s="6" t="s">
        <v>219</v>
      </c>
      <c r="E117" s="7" t="s">
        <v>220</v>
      </c>
      <c r="F117" s="6" t="s">
        <v>31</v>
      </c>
      <c r="G117" s="8">
        <v>26.8</v>
      </c>
      <c r="H117" s="29">
        <v>0</v>
      </c>
      <c r="I117" s="27">
        <f>ROUND(G117* H117,2)</f>
        <v>0</v>
      </c>
      <c r="J117" s="9"/>
      <c r="K117" s="27">
        <f>ROUND(I117* J117/100,2)</f>
        <v>0</v>
      </c>
      <c r="L117" s="28">
        <f>ROUND(I117+ K117,2)</f>
        <v>0</v>
      </c>
      <c r="M117" s="25"/>
    </row>
    <row r="118" spans="2:13" s="1" customFormat="1" ht="28.7" customHeight="1" x14ac:dyDescent="0.2">
      <c r="B118" s="5">
        <v>73</v>
      </c>
      <c r="C118" s="6" t="s">
        <v>221</v>
      </c>
      <c r="D118" s="6" t="s">
        <v>222</v>
      </c>
      <c r="E118" s="7" t="s">
        <v>223</v>
      </c>
      <c r="F118" s="6" t="s">
        <v>141</v>
      </c>
      <c r="G118" s="8">
        <v>5</v>
      </c>
      <c r="H118" s="29">
        <v>0</v>
      </c>
      <c r="I118" s="27">
        <f>ROUND(G118* H118,2)</f>
        <v>0</v>
      </c>
      <c r="J118" s="5">
        <v>8</v>
      </c>
      <c r="K118" s="27">
        <f>ROUND(I118* J118/100,2)</f>
        <v>0</v>
      </c>
      <c r="L118" s="28">
        <f>ROUND(I118+ K118,2)</f>
        <v>0</v>
      </c>
      <c r="M118" s="25"/>
    </row>
    <row r="119" spans="2:13" s="1" customFormat="1" ht="19.7" customHeight="1" x14ac:dyDescent="0.2">
      <c r="B119" s="5">
        <v>74</v>
      </c>
      <c r="C119" s="6" t="s">
        <v>224</v>
      </c>
      <c r="D119" s="6" t="s">
        <v>225</v>
      </c>
      <c r="E119" s="7" t="s">
        <v>226</v>
      </c>
      <c r="F119" s="6" t="s">
        <v>141</v>
      </c>
      <c r="G119" s="8">
        <v>7.5</v>
      </c>
      <c r="H119" s="29">
        <v>0</v>
      </c>
      <c r="I119" s="27">
        <f>ROUND(G119* H119,2)</f>
        <v>0</v>
      </c>
      <c r="J119" s="5">
        <v>8</v>
      </c>
      <c r="K119" s="27">
        <f>ROUND(I119* J119/100,2)</f>
        <v>0</v>
      </c>
      <c r="L119" s="28">
        <f>ROUND(I119+ K119,2)</f>
        <v>0</v>
      </c>
      <c r="M119" s="25"/>
    </row>
    <row r="120" spans="2:13" s="1" customFormat="1" ht="19.7" customHeight="1" x14ac:dyDescent="0.2">
      <c r="B120" s="5">
        <v>75</v>
      </c>
      <c r="C120" s="6" t="s">
        <v>227</v>
      </c>
      <c r="D120" s="6" t="s">
        <v>228</v>
      </c>
      <c r="E120" s="7" t="s">
        <v>118</v>
      </c>
      <c r="F120" s="6" t="s">
        <v>81</v>
      </c>
      <c r="G120" s="8">
        <v>345.5</v>
      </c>
      <c r="H120" s="29">
        <v>0</v>
      </c>
      <c r="I120" s="27">
        <f>ROUND(G120* H120,2)</f>
        <v>0</v>
      </c>
      <c r="J120" s="5">
        <v>8</v>
      </c>
      <c r="K120" s="27">
        <f>ROUND(I120* J120/100,2)</f>
        <v>0</v>
      </c>
      <c r="L120" s="28">
        <f>ROUND(I120+ K120,2)</f>
        <v>0</v>
      </c>
      <c r="M120" s="25"/>
    </row>
    <row r="121" spans="2:13" s="1" customFormat="1" ht="19.7" customHeight="1" x14ac:dyDescent="0.2">
      <c r="B121" s="5">
        <v>76</v>
      </c>
      <c r="C121" s="6" t="s">
        <v>229</v>
      </c>
      <c r="D121" s="6" t="s">
        <v>230</v>
      </c>
      <c r="E121" s="7" t="s">
        <v>124</v>
      </c>
      <c r="F121" s="6" t="s">
        <v>81</v>
      </c>
      <c r="G121" s="8">
        <v>128</v>
      </c>
      <c r="H121" s="29">
        <v>0</v>
      </c>
      <c r="I121" s="27">
        <f>ROUND(G121* H121,2)</f>
        <v>0</v>
      </c>
      <c r="J121" s="5">
        <v>8</v>
      </c>
      <c r="K121" s="27">
        <f>ROUND(I121* J121/100,2)</f>
        <v>0</v>
      </c>
      <c r="L121" s="28">
        <f>ROUND(I121+ K121,2)</f>
        <v>0</v>
      </c>
      <c r="M121" s="25"/>
    </row>
    <row r="122" spans="2:13" s="1" customFormat="1" ht="19.7" customHeight="1" x14ac:dyDescent="0.2">
      <c r="B122" s="5">
        <v>77</v>
      </c>
      <c r="C122" s="6" t="s">
        <v>231</v>
      </c>
      <c r="D122" s="6" t="s">
        <v>232</v>
      </c>
      <c r="E122" s="7" t="s">
        <v>135</v>
      </c>
      <c r="F122" s="6" t="s">
        <v>81</v>
      </c>
      <c r="G122" s="8">
        <v>182</v>
      </c>
      <c r="H122" s="29">
        <v>0</v>
      </c>
      <c r="I122" s="27">
        <f>ROUND(G122* H122,2)</f>
        <v>0</v>
      </c>
      <c r="J122" s="5">
        <v>8</v>
      </c>
      <c r="K122" s="27">
        <f>ROUND(I122* J122/100,2)</f>
        <v>0</v>
      </c>
      <c r="L122" s="28">
        <f>ROUND(I122+ K122,2)</f>
        <v>0</v>
      </c>
      <c r="M122" s="25"/>
    </row>
    <row r="123" spans="2:13" s="1" customFormat="1" ht="19.7" customHeight="1" x14ac:dyDescent="0.2">
      <c r="B123" s="5">
        <v>78</v>
      </c>
      <c r="C123" s="6" t="s">
        <v>233</v>
      </c>
      <c r="D123" s="6" t="s">
        <v>234</v>
      </c>
      <c r="E123" s="7" t="s">
        <v>235</v>
      </c>
      <c r="F123" s="6" t="s">
        <v>24</v>
      </c>
      <c r="G123" s="8">
        <v>1.74</v>
      </c>
      <c r="H123" s="29">
        <v>0</v>
      </c>
      <c r="I123" s="27">
        <f>ROUND(G123* H123,2)</f>
        <v>0</v>
      </c>
      <c r="J123" s="5">
        <v>8</v>
      </c>
      <c r="K123" s="27">
        <f>ROUND(I123* J123/100,2)</f>
        <v>0</v>
      </c>
      <c r="L123" s="28">
        <f>ROUND(I123+ K123,2)</f>
        <v>0</v>
      </c>
      <c r="M123" s="25"/>
    </row>
    <row r="124" spans="2:13" s="1" customFormat="1" ht="19.7" customHeight="1" x14ac:dyDescent="0.2">
      <c r="B124" s="5">
        <v>79</v>
      </c>
      <c r="C124" s="6" t="s">
        <v>236</v>
      </c>
      <c r="D124" s="6" t="s">
        <v>237</v>
      </c>
      <c r="E124" s="7" t="s">
        <v>238</v>
      </c>
      <c r="F124" s="6" t="s">
        <v>239</v>
      </c>
      <c r="G124" s="8">
        <v>2</v>
      </c>
      <c r="H124" s="29">
        <v>0</v>
      </c>
      <c r="I124" s="27">
        <f>ROUND(G124* H124,2)</f>
        <v>0</v>
      </c>
      <c r="J124" s="5">
        <v>8</v>
      </c>
      <c r="K124" s="27">
        <f>ROUND(I124* J124/100,2)</f>
        <v>0</v>
      </c>
      <c r="L124" s="28">
        <f>ROUND(I124+ K124,2)</f>
        <v>0</v>
      </c>
      <c r="M124" s="25"/>
    </row>
    <row r="125" spans="2:13" s="1" customFormat="1" ht="19.7" customHeight="1" x14ac:dyDescent="0.2">
      <c r="B125" s="5">
        <v>80</v>
      </c>
      <c r="C125" s="6" t="s">
        <v>240</v>
      </c>
      <c r="D125" s="6" t="s">
        <v>241</v>
      </c>
      <c r="E125" s="7" t="s">
        <v>242</v>
      </c>
      <c r="F125" s="6" t="s">
        <v>239</v>
      </c>
      <c r="G125" s="8">
        <v>2</v>
      </c>
      <c r="H125" s="29">
        <v>0</v>
      </c>
      <c r="I125" s="27">
        <f>ROUND(G125* H125,2)</f>
        <v>0</v>
      </c>
      <c r="J125" s="5">
        <v>8</v>
      </c>
      <c r="K125" s="27">
        <f>ROUND(I125* J125/100,2)</f>
        <v>0</v>
      </c>
      <c r="L125" s="28">
        <f>ROUND(I125+ K125,2)</f>
        <v>0</v>
      </c>
      <c r="M125" s="25"/>
    </row>
    <row r="126" spans="2:13" s="1" customFormat="1" ht="19.7" customHeight="1" x14ac:dyDescent="0.2">
      <c r="B126" s="5">
        <v>81</v>
      </c>
      <c r="C126" s="6" t="s">
        <v>243</v>
      </c>
      <c r="D126" s="6" t="s">
        <v>244</v>
      </c>
      <c r="E126" s="7" t="s">
        <v>118</v>
      </c>
      <c r="F126" s="6" t="s">
        <v>81</v>
      </c>
      <c r="G126" s="8">
        <v>171</v>
      </c>
      <c r="H126" s="29">
        <v>0</v>
      </c>
      <c r="I126" s="27">
        <f>ROUND(G126* H126,2)</f>
        <v>0</v>
      </c>
      <c r="J126" s="5">
        <v>8</v>
      </c>
      <c r="K126" s="27">
        <f>ROUND(I126* J126/100,2)</f>
        <v>0</v>
      </c>
      <c r="L126" s="28">
        <f>ROUND(I126+ K126,2)</f>
        <v>0</v>
      </c>
      <c r="M126" s="25"/>
    </row>
    <row r="127" spans="2:13" s="1" customFormat="1" ht="19.7" customHeight="1" x14ac:dyDescent="0.2">
      <c r="B127" s="5">
        <v>82</v>
      </c>
      <c r="C127" s="6" t="s">
        <v>245</v>
      </c>
      <c r="D127" s="6" t="s">
        <v>246</v>
      </c>
      <c r="E127" s="7" t="s">
        <v>121</v>
      </c>
      <c r="F127" s="6" t="s">
        <v>81</v>
      </c>
      <c r="G127" s="8">
        <v>33</v>
      </c>
      <c r="H127" s="29">
        <v>0</v>
      </c>
      <c r="I127" s="27">
        <f>ROUND(G127* H127,2)</f>
        <v>0</v>
      </c>
      <c r="J127" s="5">
        <v>8</v>
      </c>
      <c r="K127" s="27">
        <f>ROUND(I127* J127/100,2)</f>
        <v>0</v>
      </c>
      <c r="L127" s="28">
        <f>ROUND(I127+ K127,2)</f>
        <v>0</v>
      </c>
      <c r="M127" s="25"/>
    </row>
    <row r="128" spans="2:13" s="1" customFormat="1" ht="19.7" customHeight="1" x14ac:dyDescent="0.2">
      <c r="B128" s="5">
        <v>83</v>
      </c>
      <c r="C128" s="6" t="s">
        <v>247</v>
      </c>
      <c r="D128" s="6" t="s">
        <v>248</v>
      </c>
      <c r="E128" s="7" t="s">
        <v>124</v>
      </c>
      <c r="F128" s="6" t="s">
        <v>81</v>
      </c>
      <c r="G128" s="8">
        <v>98</v>
      </c>
      <c r="H128" s="29">
        <v>0</v>
      </c>
      <c r="I128" s="27">
        <f>ROUND(G128* H128,2)</f>
        <v>0</v>
      </c>
      <c r="J128" s="5">
        <v>8</v>
      </c>
      <c r="K128" s="27">
        <f>ROUND(I128* J128/100,2)</f>
        <v>0</v>
      </c>
      <c r="L128" s="28">
        <f>ROUND(I128+ K128,2)</f>
        <v>0</v>
      </c>
      <c r="M128" s="25"/>
    </row>
    <row r="129" spans="2:14" s="1" customFormat="1" ht="19.7" customHeight="1" x14ac:dyDescent="0.2">
      <c r="B129" s="5">
        <v>84</v>
      </c>
      <c r="C129" s="6" t="s">
        <v>249</v>
      </c>
      <c r="D129" s="6" t="s">
        <v>250</v>
      </c>
      <c r="E129" s="7" t="s">
        <v>251</v>
      </c>
      <c r="F129" s="6" t="s">
        <v>81</v>
      </c>
      <c r="G129" s="8">
        <v>50</v>
      </c>
      <c r="H129" s="29">
        <v>0</v>
      </c>
      <c r="I129" s="27">
        <f>ROUND(G129* H129,2)</f>
        <v>0</v>
      </c>
      <c r="J129" s="5">
        <v>8</v>
      </c>
      <c r="K129" s="27">
        <f>ROUND(I129* J129/100,2)</f>
        <v>0</v>
      </c>
      <c r="L129" s="28">
        <f>ROUND(I129+ K129,2)</f>
        <v>0</v>
      </c>
      <c r="M129" s="25"/>
    </row>
    <row r="130" spans="2:14" s="1" customFormat="1" ht="19.7" customHeight="1" x14ac:dyDescent="0.2">
      <c r="B130" s="5">
        <v>85</v>
      </c>
      <c r="C130" s="6" t="s">
        <v>252</v>
      </c>
      <c r="D130" s="6" t="s">
        <v>253</v>
      </c>
      <c r="E130" s="7" t="s">
        <v>135</v>
      </c>
      <c r="F130" s="6" t="s">
        <v>81</v>
      </c>
      <c r="G130" s="8">
        <v>58</v>
      </c>
      <c r="H130" s="29">
        <v>0</v>
      </c>
      <c r="I130" s="27">
        <f>ROUND(G130* H130,2)</f>
        <v>0</v>
      </c>
      <c r="J130" s="5">
        <v>8</v>
      </c>
      <c r="K130" s="27">
        <f>ROUND(I130* J130/100,2)</f>
        <v>0</v>
      </c>
      <c r="L130" s="28">
        <f>ROUND(I130+ K130,2)</f>
        <v>0</v>
      </c>
      <c r="M130" s="25"/>
    </row>
    <row r="131" spans="2:14" s="1" customFormat="1" ht="55.9" customHeight="1" x14ac:dyDescent="0.2"/>
    <row r="132" spans="2:14" s="1" customFormat="1" ht="21.4" customHeight="1" x14ac:dyDescent="0.2">
      <c r="B132" s="11" t="s">
        <v>254</v>
      </c>
      <c r="C132" s="11"/>
      <c r="D132" s="11"/>
      <c r="E132" s="11"/>
      <c r="F132" s="30">
        <f>ROUND(I32+I33+I38+I39+I44+I45+I50+I53+I54+I55+I56+I57+I58+I59+I60+I61+I62+I63+I64+I65+I66+I67+I68+I69+I70+I71+I72+I73+I74+I75+I76+I77+I78+I79+I80+I81+I82+I83+I84+I85+I86+I87+I88+I89+I90+I91+I92+I93+I94+I95+I96+I97+I98+I99+I100+I101+I102+I103+I104+I105+I106+I107+I108+I109+I110+I111+I112+I113+I114+I115+I116+I117+I118+I119+I120+I121+I122+I123+I124+I125+I126+I127+I128+I129+I130,2)</f>
        <v>0</v>
      </c>
      <c r="G132" s="31"/>
      <c r="H132" s="31"/>
      <c r="I132" s="31"/>
      <c r="J132" s="31"/>
      <c r="K132" s="31"/>
      <c r="L132" s="31"/>
      <c r="M132" s="32"/>
    </row>
    <row r="133" spans="2:14" s="1" customFormat="1" ht="21.4" customHeight="1" x14ac:dyDescent="0.2">
      <c r="B133" s="11" t="s">
        <v>255</v>
      </c>
      <c r="C133" s="11"/>
      <c r="D133" s="11"/>
      <c r="E133" s="11"/>
      <c r="F133" s="33">
        <f>ROUND(L32+L33+L38+L39+L44+L45+L50+L53+L54+L55+L56+L57+L58+L59+L60+L61+L62+L63+L64+L65+L66+L67+L68+L69+L70+L71+L72+L73+L74+L75+L76+L77+L78+L79+L80+L81+L82+L83+L84+L85+L86+L87+L88+L89+L90+L91+L92+L93+L94+L95+L96+L97+L98+L99+L100+L101+L102+L103+L104+L105+L106+L107+L108+L109+L110+L111+L112+L113+L114+L115+L116+L117+L118+L119+L120+L121+L122+L123+L124+L125+L126+L127+L128+L129+L130,2)</f>
        <v>0</v>
      </c>
      <c r="G133" s="34"/>
      <c r="H133" s="34"/>
      <c r="I133" s="34"/>
      <c r="J133" s="34"/>
      <c r="K133" s="34"/>
      <c r="L133" s="34"/>
      <c r="M133" s="35"/>
    </row>
    <row r="134" spans="2:14" s="1" customFormat="1" ht="11.1" customHeight="1" x14ac:dyDescent="0.2"/>
    <row r="135" spans="2:14" s="1" customFormat="1" ht="80.099999999999994" customHeight="1" x14ac:dyDescent="0.2">
      <c r="B135" s="37" t="s">
        <v>273</v>
      </c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</row>
    <row r="136" spans="2:14" s="1" customFormat="1" ht="2.65" customHeight="1" x14ac:dyDescent="0.2"/>
    <row r="137" spans="2:14" s="1" customFormat="1" ht="110.1" customHeight="1" x14ac:dyDescent="0.2">
      <c r="B137" s="37" t="s">
        <v>274</v>
      </c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</row>
    <row r="138" spans="2:14" s="1" customFormat="1" ht="5.25" customHeight="1" x14ac:dyDescent="0.2"/>
    <row r="139" spans="2:14" s="1" customFormat="1" ht="110.1" customHeight="1" x14ac:dyDescent="0.2">
      <c r="B139" s="12" t="s">
        <v>275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</row>
    <row r="140" spans="2:14" s="1" customFormat="1" ht="5.25" customHeight="1" x14ac:dyDescent="0.2"/>
    <row r="141" spans="2:14" s="1" customFormat="1" ht="37.9" customHeight="1" x14ac:dyDescent="0.2">
      <c r="C141" s="17" t="s">
        <v>256</v>
      </c>
      <c r="D141" s="17"/>
      <c r="E141" s="17"/>
      <c r="F141" s="20" t="s">
        <v>257</v>
      </c>
      <c r="G141" s="20"/>
      <c r="H141" s="20"/>
      <c r="I141" s="20"/>
      <c r="J141" s="20"/>
      <c r="K141" s="20"/>
      <c r="L141" s="20"/>
    </row>
    <row r="142" spans="2:14" s="1" customFormat="1" ht="28.7" customHeight="1" x14ac:dyDescent="0.2">
      <c r="C142" s="18"/>
      <c r="D142" s="18"/>
      <c r="E142" s="18"/>
      <c r="F142" s="18"/>
      <c r="G142" s="18"/>
      <c r="H142" s="18"/>
      <c r="I142" s="18"/>
      <c r="J142" s="18"/>
      <c r="K142" s="18"/>
      <c r="L142" s="18"/>
    </row>
    <row r="143" spans="2:14" s="1" customFormat="1" ht="28.7" customHeight="1" x14ac:dyDescent="0.2">
      <c r="C143" s="18"/>
      <c r="D143" s="18"/>
      <c r="E143" s="18"/>
      <c r="F143" s="18"/>
      <c r="G143" s="18"/>
      <c r="H143" s="18"/>
      <c r="I143" s="18"/>
      <c r="J143" s="18"/>
      <c r="K143" s="18"/>
      <c r="L143" s="18"/>
    </row>
    <row r="144" spans="2:14" s="1" customFormat="1" ht="28.7" customHeight="1" x14ac:dyDescent="0.2">
      <c r="C144" s="18"/>
      <c r="D144" s="18"/>
      <c r="E144" s="18"/>
      <c r="F144" s="18"/>
      <c r="G144" s="18"/>
      <c r="H144" s="18"/>
      <c r="I144" s="18"/>
      <c r="J144" s="18"/>
      <c r="K144" s="18"/>
      <c r="L144" s="18"/>
    </row>
    <row r="145" spans="2:14" s="1" customFormat="1" ht="28.7" customHeight="1" x14ac:dyDescent="0.2">
      <c r="C145" s="18"/>
      <c r="D145" s="18"/>
      <c r="E145" s="18"/>
      <c r="F145" s="18"/>
      <c r="G145" s="18"/>
      <c r="H145" s="18"/>
      <c r="I145" s="18"/>
      <c r="J145" s="18"/>
      <c r="K145" s="18"/>
      <c r="L145" s="18"/>
    </row>
    <row r="146" spans="2:14" s="1" customFormat="1" ht="2.65" customHeight="1" x14ac:dyDescent="0.2"/>
    <row r="147" spans="2:14" s="1" customFormat="1" ht="203.1" customHeight="1" x14ac:dyDescent="0.2">
      <c r="B147" s="37" t="s">
        <v>276</v>
      </c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</row>
    <row r="148" spans="2:14" s="1" customFormat="1" ht="2.65" customHeight="1" x14ac:dyDescent="0.2"/>
    <row r="149" spans="2:14" s="1" customFormat="1" ht="36.950000000000003" customHeight="1" x14ac:dyDescent="0.2">
      <c r="B149" s="38" t="s">
        <v>277</v>
      </c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</row>
    <row r="150" spans="2:14" s="1" customFormat="1" ht="2.65" customHeight="1" x14ac:dyDescent="0.2"/>
    <row r="151" spans="2:14" s="1" customFormat="1" ht="37.9" customHeight="1" x14ac:dyDescent="0.2">
      <c r="C151" s="17" t="s">
        <v>258</v>
      </c>
      <c r="D151" s="17"/>
      <c r="E151" s="17"/>
      <c r="F151" s="21" t="s">
        <v>259</v>
      </c>
      <c r="G151" s="21"/>
      <c r="H151" s="21"/>
      <c r="I151" s="21"/>
      <c r="J151" s="21"/>
      <c r="K151" s="21"/>
      <c r="L151" s="21"/>
    </row>
    <row r="152" spans="2:14" s="1" customFormat="1" ht="28.7" customHeight="1" x14ac:dyDescent="0.2">
      <c r="C152" s="18"/>
      <c r="D152" s="18"/>
      <c r="E152" s="18"/>
      <c r="F152" s="18"/>
      <c r="G152" s="18"/>
      <c r="H152" s="18"/>
      <c r="I152" s="18"/>
      <c r="J152" s="18"/>
      <c r="K152" s="18"/>
      <c r="L152" s="18"/>
    </row>
    <row r="153" spans="2:14" s="1" customFormat="1" ht="28.7" customHeight="1" x14ac:dyDescent="0.2">
      <c r="C153" s="18"/>
      <c r="D153" s="18"/>
      <c r="E153" s="18"/>
      <c r="F153" s="18"/>
      <c r="G153" s="18"/>
      <c r="H153" s="18"/>
      <c r="I153" s="18"/>
      <c r="J153" s="18"/>
      <c r="K153" s="18"/>
      <c r="L153" s="18"/>
    </row>
    <row r="154" spans="2:14" s="1" customFormat="1" ht="28.7" customHeight="1" x14ac:dyDescent="0.2">
      <c r="C154" s="18"/>
      <c r="D154" s="18"/>
      <c r="E154" s="18"/>
      <c r="F154" s="18"/>
      <c r="G154" s="18"/>
      <c r="H154" s="18"/>
      <c r="I154" s="18"/>
      <c r="J154" s="18"/>
      <c r="K154" s="18"/>
      <c r="L154" s="18"/>
    </row>
    <row r="155" spans="2:14" s="1" customFormat="1" ht="28.7" customHeight="1" x14ac:dyDescent="0.2">
      <c r="C155" s="18"/>
      <c r="D155" s="18"/>
      <c r="E155" s="18"/>
      <c r="F155" s="18"/>
      <c r="G155" s="18"/>
      <c r="H155" s="18"/>
      <c r="I155" s="18"/>
      <c r="J155" s="18"/>
      <c r="K155" s="18"/>
      <c r="L155" s="18"/>
    </row>
    <row r="156" spans="2:14" s="1" customFormat="1" ht="2.65" customHeight="1" x14ac:dyDescent="0.2"/>
    <row r="157" spans="2:14" s="1" customFormat="1" ht="159.94999999999999" customHeight="1" x14ac:dyDescent="0.2">
      <c r="B157" s="37" t="s">
        <v>278</v>
      </c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</row>
    <row r="158" spans="2:14" s="1" customFormat="1" ht="2.65" customHeight="1" x14ac:dyDescent="0.2"/>
    <row r="159" spans="2:14" s="1" customFormat="1" ht="54.95" customHeight="1" x14ac:dyDescent="0.2">
      <c r="B159" s="37" t="s">
        <v>279</v>
      </c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</row>
    <row r="160" spans="2:14" s="1" customFormat="1" ht="2.65" customHeight="1" x14ac:dyDescent="0.2"/>
    <row r="161" spans="2:14" s="1" customFormat="1" ht="60" customHeight="1" x14ac:dyDescent="0.2">
      <c r="B161" s="12" t="s">
        <v>280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</row>
    <row r="162" spans="2:14" s="1" customFormat="1" ht="2.65" customHeight="1" x14ac:dyDescent="0.2"/>
    <row r="163" spans="2:14" s="1" customFormat="1" ht="48" customHeight="1" x14ac:dyDescent="0.2">
      <c r="B163" s="12" t="s">
        <v>281</v>
      </c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</row>
    <row r="164" spans="2:14" s="1" customFormat="1" ht="2.65" customHeight="1" x14ac:dyDescent="0.2"/>
    <row r="165" spans="2:14" s="1" customFormat="1" ht="125.1" customHeight="1" x14ac:dyDescent="0.2">
      <c r="B165" s="37" t="s">
        <v>282</v>
      </c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</row>
    <row r="166" spans="2:14" s="1" customFormat="1" ht="2.65" customHeight="1" x14ac:dyDescent="0.2"/>
    <row r="167" spans="2:14" s="1" customFormat="1" ht="84.95" customHeight="1" x14ac:dyDescent="0.2">
      <c r="B167" s="37" t="s">
        <v>283</v>
      </c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</row>
    <row r="168" spans="2:14" s="1" customFormat="1" ht="86.85" customHeight="1" x14ac:dyDescent="0.2"/>
    <row r="169" spans="2:14" s="1" customFormat="1" ht="17.649999999999999" customHeight="1" x14ac:dyDescent="0.2">
      <c r="J169" s="23" t="s">
        <v>284</v>
      </c>
      <c r="K169" s="23"/>
      <c r="L169" s="23"/>
    </row>
    <row r="170" spans="2:14" s="1" customFormat="1" ht="145.15" customHeight="1" x14ac:dyDescent="0.2"/>
    <row r="171" spans="2:14" s="1" customFormat="1" ht="81.599999999999994" customHeight="1" x14ac:dyDescent="0.2">
      <c r="B171" s="14" t="s">
        <v>285</v>
      </c>
      <c r="C171" s="14"/>
      <c r="D171" s="14"/>
      <c r="E171" s="14"/>
      <c r="F171" s="14"/>
      <c r="G171" s="14"/>
      <c r="H171" s="14"/>
      <c r="I171" s="14"/>
      <c r="J171" s="14"/>
      <c r="K171" s="14"/>
    </row>
  </sheetData>
  <mergeCells count="147">
    <mergeCell ref="L94:M94"/>
    <mergeCell ref="L95:M95"/>
    <mergeCell ref="L96:M96"/>
    <mergeCell ref="L97:M97"/>
    <mergeCell ref="L98:M98"/>
    <mergeCell ref="L99:M99"/>
    <mergeCell ref="B3:E3"/>
    <mergeCell ref="B5:E5"/>
    <mergeCell ref="B7:E7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127:M127"/>
    <mergeCell ref="L128:M128"/>
    <mergeCell ref="L129:M129"/>
    <mergeCell ref="L130:M130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J2:P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B4:E4"/>
    <mergeCell ref="B41:L41"/>
    <mergeCell ref="B47:L47"/>
    <mergeCell ref="B6:E6"/>
    <mergeCell ref="B8:E8"/>
    <mergeCell ref="C141:E141"/>
    <mergeCell ref="C142:E142"/>
    <mergeCell ref="C143:E143"/>
    <mergeCell ref="C144:E144"/>
    <mergeCell ref="C16:E16"/>
    <mergeCell ref="C18:E18"/>
    <mergeCell ref="C20:E20"/>
    <mergeCell ref="C22:E22"/>
    <mergeCell ref="F132:M132"/>
    <mergeCell ref="F133:M133"/>
    <mergeCell ref="F14:I14"/>
    <mergeCell ref="F141:L141"/>
    <mergeCell ref="F142:L142"/>
    <mergeCell ref="F143:L143"/>
    <mergeCell ref="F144:L144"/>
    <mergeCell ref="H11:O12"/>
    <mergeCell ref="L108:M108"/>
    <mergeCell ref="L109:M109"/>
    <mergeCell ref="L110:M110"/>
    <mergeCell ref="B159:N159"/>
    <mergeCell ref="B161:N161"/>
    <mergeCell ref="B163:N163"/>
    <mergeCell ref="B165:N165"/>
    <mergeCell ref="B167:N167"/>
    <mergeCell ref="B171:K171"/>
    <mergeCell ref="B24:M24"/>
    <mergeCell ref="B26:M26"/>
    <mergeCell ref="B29:L29"/>
    <mergeCell ref="B35:L35"/>
    <mergeCell ref="C145:E145"/>
    <mergeCell ref="C151:E151"/>
    <mergeCell ref="C152:E152"/>
    <mergeCell ref="C153:E153"/>
    <mergeCell ref="C154:E154"/>
    <mergeCell ref="C155:E155"/>
    <mergeCell ref="F145:L145"/>
    <mergeCell ref="F151:L151"/>
    <mergeCell ref="F152:L152"/>
    <mergeCell ref="F153:L153"/>
    <mergeCell ref="F154:L154"/>
    <mergeCell ref="F155:L155"/>
    <mergeCell ref="J169:L169"/>
    <mergeCell ref="L111:M111"/>
    <mergeCell ref="B10:E11"/>
    <mergeCell ref="B132:E132"/>
    <mergeCell ref="B133:E133"/>
    <mergeCell ref="B135:N135"/>
    <mergeCell ref="B137:N137"/>
    <mergeCell ref="B139:N139"/>
    <mergeCell ref="B147:N147"/>
    <mergeCell ref="B149:N149"/>
    <mergeCell ref="B157:N157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121:M121"/>
    <mergeCell ref="L122:M122"/>
    <mergeCell ref="L123:M123"/>
    <mergeCell ref="L124:M124"/>
    <mergeCell ref="L125:M125"/>
    <mergeCell ref="L126:M12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2025-10-27T08:20:49Z</dcterms:created>
  <dcterms:modified xsi:type="dcterms:W3CDTF">2025-10-27T13:04:48Z</dcterms:modified>
</cp:coreProperties>
</file>